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Additional Expenses" sheetId="1" r:id="rId1"/>
    <sheet name="Team Budget Summar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6" i="2" l="1"/>
  <c r="D15" i="2"/>
  <c r="D1" i="1"/>
  <c r="D11" i="2"/>
  <c r="D8" i="2"/>
  <c r="D4" i="2"/>
  <c r="D38" i="1"/>
  <c r="D36" i="1"/>
  <c r="D34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1" i="1"/>
  <c r="D8" i="1"/>
  <c r="D4" i="1"/>
  <c r="D6" i="1"/>
  <c r="D7" i="1"/>
  <c r="D3" i="1"/>
</calcChain>
</file>

<file path=xl/sharedStrings.xml><?xml version="1.0" encoding="utf-8"?>
<sst xmlns="http://schemas.openxmlformats.org/spreadsheetml/2006/main" count="59" uniqueCount="55">
  <si>
    <t>Scholarships (EADA)</t>
  </si>
  <si>
    <t>Salaries (EADA or Website)</t>
  </si>
  <si>
    <t>Head Coach</t>
  </si>
  <si>
    <t>Assistant coach</t>
  </si>
  <si>
    <t>#</t>
  </si>
  <si>
    <t>Price per unit</t>
  </si>
  <si>
    <t>Total</t>
  </si>
  <si>
    <t>Grad Assistant</t>
  </si>
  <si>
    <t>Operations Manager</t>
  </si>
  <si>
    <t>Rental Care</t>
  </si>
  <si>
    <t>Tuition</t>
  </si>
  <si>
    <t>Operating Expense Categories</t>
  </si>
  <si>
    <t>Price Per Unit</t>
  </si>
  <si>
    <t>Recuiting</t>
  </si>
  <si>
    <t>Insurance</t>
  </si>
  <si>
    <t>Pre-Season Meals</t>
  </si>
  <si>
    <t>Pre-season housing</t>
  </si>
  <si>
    <t>Helmets</t>
  </si>
  <si>
    <t>Pads</t>
  </si>
  <si>
    <t>Away Uniforms</t>
  </si>
  <si>
    <t>Home Uniforms</t>
  </si>
  <si>
    <t>Game shoes</t>
  </si>
  <si>
    <t>practice shoes</t>
  </si>
  <si>
    <t>cross trainers</t>
  </si>
  <si>
    <t>sweats</t>
  </si>
  <si>
    <t>practice apparel</t>
  </si>
  <si>
    <t>Travel apparel</t>
  </si>
  <si>
    <t>Workout apparel</t>
  </si>
  <si>
    <t>Re furbishing</t>
  </si>
  <si>
    <t>Miscellaneous Apparel</t>
  </si>
  <si>
    <t>Footballs</t>
  </si>
  <si>
    <t>Gameballs</t>
  </si>
  <si>
    <t>Tees</t>
  </si>
  <si>
    <t>Blocking equipment</t>
  </si>
  <si>
    <t>New weights</t>
  </si>
  <si>
    <t>Miscellaneous Equipment</t>
  </si>
  <si>
    <t>Grand Total</t>
  </si>
  <si>
    <t>Printing</t>
  </si>
  <si>
    <t>Team Budget Summary</t>
  </si>
  <si>
    <t>Home Game Income</t>
  </si>
  <si>
    <t>Totals</t>
  </si>
  <si>
    <t>Hoem Game Expenses</t>
  </si>
  <si>
    <t>Home Game Net</t>
  </si>
  <si>
    <t>Away Game Income</t>
  </si>
  <si>
    <t>Away Game Expense</t>
  </si>
  <si>
    <t>Away Game Net</t>
  </si>
  <si>
    <t>Net Operating Revenue</t>
  </si>
  <si>
    <t>Share of Television Income</t>
  </si>
  <si>
    <t>Bowl Game Net</t>
  </si>
  <si>
    <t>Total Net Game/Bowl/TV</t>
  </si>
  <si>
    <t>Scholarship Expense</t>
  </si>
  <si>
    <t>Salary Expense</t>
  </si>
  <si>
    <t>Operating Expense</t>
  </si>
  <si>
    <t>Total Scholarship/Salary/Operating Expense</t>
  </si>
  <si>
    <t>Final Season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</si>
</sst>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  <xf numFmtId="164" fontId="0" fillId="6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E12" sqref="E12"/>
    </sheetView>
  </sheetViews>
  <sheetFormatPr defaultRowHeight="15" x14ac:dyDescent="0.25"/>
  <cols>
    <col min="1" max="1" width="27.140625" style="8" customWidth="1"/>
    <col min="2" max="2" width="9.140625" style="9"/>
    <col min="3" max="3" width="12.85546875" style="10" customWidth="1"/>
    <col min="4" max="4" width="14.5703125" style="11" customWidth="1"/>
  </cols>
  <sheetData>
    <row r="1" spans="1:4" x14ac:dyDescent="0.25">
      <c r="A1" s="8" t="s">
        <v>0</v>
      </c>
      <c r="B1" s="9">
        <v>25</v>
      </c>
      <c r="C1" s="10">
        <v>718053</v>
      </c>
      <c r="D1" s="11">
        <f>C1*B1</f>
        <v>17951325</v>
      </c>
    </row>
    <row r="2" spans="1:4" x14ac:dyDescent="0.25">
      <c r="A2" s="8" t="s">
        <v>1</v>
      </c>
      <c r="B2" s="9" t="s">
        <v>4</v>
      </c>
      <c r="C2" s="10" t="s">
        <v>5</v>
      </c>
      <c r="D2" s="11" t="s">
        <v>6</v>
      </c>
    </row>
    <row r="3" spans="1:4" x14ac:dyDescent="0.25">
      <c r="A3" s="8" t="s">
        <v>2</v>
      </c>
      <c r="B3" s="9">
        <v>1</v>
      </c>
      <c r="C3" s="10">
        <v>668227</v>
      </c>
      <c r="D3" s="11">
        <f>C3*B3</f>
        <v>668227</v>
      </c>
    </row>
    <row r="4" spans="1:4" x14ac:dyDescent="0.25">
      <c r="A4" s="8" t="s">
        <v>3</v>
      </c>
      <c r="B4" s="9">
        <v>11</v>
      </c>
      <c r="C4" s="10">
        <v>140319</v>
      </c>
      <c r="D4" s="11">
        <f t="shared" ref="D4:D7" si="0">C4*B4</f>
        <v>1543509</v>
      </c>
    </row>
    <row r="5" spans="1:4" x14ac:dyDescent="0.25">
      <c r="A5" s="8" t="s">
        <v>7</v>
      </c>
      <c r="B5" s="9">
        <v>5</v>
      </c>
      <c r="C5" s="10" t="s">
        <v>10</v>
      </c>
    </row>
    <row r="6" spans="1:4" x14ac:dyDescent="0.25">
      <c r="A6" s="8" t="s">
        <v>8</v>
      </c>
      <c r="B6" s="9">
        <v>1</v>
      </c>
      <c r="C6" s="10">
        <v>140319</v>
      </c>
      <c r="D6" s="11">
        <f t="shared" si="0"/>
        <v>140319</v>
      </c>
    </row>
    <row r="7" spans="1:4" x14ac:dyDescent="0.25">
      <c r="A7" s="8" t="s">
        <v>9</v>
      </c>
      <c r="B7" s="9">
        <v>4</v>
      </c>
      <c r="C7" s="10">
        <v>5000</v>
      </c>
      <c r="D7" s="11">
        <f t="shared" si="0"/>
        <v>20000</v>
      </c>
    </row>
    <row r="8" spans="1:4" x14ac:dyDescent="0.25">
      <c r="A8" s="8" t="s">
        <v>6</v>
      </c>
      <c r="D8" s="11">
        <f>SUM(D3:D7)</f>
        <v>2372055</v>
      </c>
    </row>
    <row r="10" spans="1:4" s="1" customFormat="1" x14ac:dyDescent="0.25">
      <c r="A10" s="8" t="s">
        <v>11</v>
      </c>
      <c r="B10" s="9" t="s">
        <v>4</v>
      </c>
      <c r="C10" s="10" t="s">
        <v>12</v>
      </c>
      <c r="D10" s="11" t="s">
        <v>6</v>
      </c>
    </row>
    <row r="11" spans="1:4" x14ac:dyDescent="0.25">
      <c r="A11" s="8" t="s">
        <v>13</v>
      </c>
      <c r="B11" s="9">
        <v>20</v>
      </c>
      <c r="C11" s="10">
        <v>718053</v>
      </c>
      <c r="D11" s="11">
        <f>C11*B11</f>
        <v>14361060</v>
      </c>
    </row>
    <row r="12" spans="1:4" x14ac:dyDescent="0.25">
      <c r="A12" s="8" t="s">
        <v>14</v>
      </c>
      <c r="B12" s="9">
        <v>77</v>
      </c>
      <c r="C12" s="10">
        <v>1000</v>
      </c>
      <c r="D12" s="11">
        <f t="shared" ref="D12:D34" si="1">C12*B12</f>
        <v>77000</v>
      </c>
    </row>
    <row r="13" spans="1:4" x14ac:dyDescent="0.25">
      <c r="A13" s="8" t="s">
        <v>15</v>
      </c>
      <c r="B13" s="9">
        <v>3234</v>
      </c>
      <c r="C13" s="10">
        <v>17</v>
      </c>
      <c r="D13" s="11">
        <f t="shared" si="1"/>
        <v>54978</v>
      </c>
    </row>
    <row r="14" spans="1:4" x14ac:dyDescent="0.25">
      <c r="A14" s="8" t="s">
        <v>16</v>
      </c>
      <c r="B14" s="9">
        <v>546</v>
      </c>
      <c r="C14" s="10">
        <v>30</v>
      </c>
      <c r="D14" s="11">
        <f t="shared" si="1"/>
        <v>16380</v>
      </c>
    </row>
    <row r="15" spans="1:4" x14ac:dyDescent="0.25">
      <c r="A15" s="8" t="s">
        <v>17</v>
      </c>
      <c r="B15" s="9">
        <v>90</v>
      </c>
      <c r="C15" s="10">
        <v>250</v>
      </c>
      <c r="D15" s="11">
        <f t="shared" si="1"/>
        <v>22500</v>
      </c>
    </row>
    <row r="16" spans="1:4" x14ac:dyDescent="0.25">
      <c r="A16" s="8" t="s">
        <v>18</v>
      </c>
      <c r="B16" s="9">
        <v>90</v>
      </c>
      <c r="C16" s="10">
        <v>450</v>
      </c>
      <c r="D16" s="11">
        <f t="shared" si="1"/>
        <v>40500</v>
      </c>
    </row>
    <row r="17" spans="1:4" x14ac:dyDescent="0.25">
      <c r="A17" s="8" t="s">
        <v>19</v>
      </c>
      <c r="B17" s="9">
        <v>90</v>
      </c>
      <c r="C17" s="10">
        <v>200</v>
      </c>
      <c r="D17" s="11">
        <f t="shared" si="1"/>
        <v>18000</v>
      </c>
    </row>
    <row r="18" spans="1:4" x14ac:dyDescent="0.25">
      <c r="A18" s="8" t="s">
        <v>20</v>
      </c>
      <c r="B18" s="9">
        <v>90</v>
      </c>
      <c r="C18" s="10">
        <v>200</v>
      </c>
      <c r="D18" s="11">
        <f t="shared" si="1"/>
        <v>18000</v>
      </c>
    </row>
    <row r="19" spans="1:4" x14ac:dyDescent="0.25">
      <c r="A19" s="8" t="s">
        <v>21</v>
      </c>
      <c r="B19" s="9">
        <v>90</v>
      </c>
      <c r="C19" s="10">
        <v>125</v>
      </c>
      <c r="D19" s="11">
        <f t="shared" si="1"/>
        <v>11250</v>
      </c>
    </row>
    <row r="20" spans="1:4" x14ac:dyDescent="0.25">
      <c r="A20" s="8" t="s">
        <v>22</v>
      </c>
      <c r="B20" s="9">
        <v>90</v>
      </c>
      <c r="C20" s="10">
        <v>115</v>
      </c>
      <c r="D20" s="11">
        <f t="shared" si="1"/>
        <v>10350</v>
      </c>
    </row>
    <row r="21" spans="1:4" x14ac:dyDescent="0.25">
      <c r="A21" s="8" t="s">
        <v>23</v>
      </c>
      <c r="B21" s="9">
        <v>90</v>
      </c>
      <c r="C21" s="10">
        <v>100</v>
      </c>
      <c r="D21" s="11">
        <f t="shared" si="1"/>
        <v>9000</v>
      </c>
    </row>
    <row r="22" spans="1:4" x14ac:dyDescent="0.25">
      <c r="A22" s="8" t="s">
        <v>24</v>
      </c>
      <c r="B22" s="9">
        <v>90</v>
      </c>
      <c r="C22" s="10">
        <v>90</v>
      </c>
      <c r="D22" s="11">
        <f t="shared" si="1"/>
        <v>8100</v>
      </c>
    </row>
    <row r="23" spans="1:4" x14ac:dyDescent="0.25">
      <c r="A23" s="8" t="s">
        <v>25</v>
      </c>
      <c r="B23" s="9">
        <v>90</v>
      </c>
      <c r="C23" s="10">
        <v>90</v>
      </c>
      <c r="D23" s="11">
        <f t="shared" si="1"/>
        <v>8100</v>
      </c>
    </row>
    <row r="24" spans="1:4" x14ac:dyDescent="0.25">
      <c r="A24" s="8" t="s">
        <v>27</v>
      </c>
      <c r="B24" s="9">
        <v>90</v>
      </c>
      <c r="C24" s="10">
        <v>90</v>
      </c>
      <c r="D24" s="11">
        <f t="shared" si="1"/>
        <v>8100</v>
      </c>
    </row>
    <row r="25" spans="1:4" x14ac:dyDescent="0.25">
      <c r="A25" s="8" t="s">
        <v>26</v>
      </c>
      <c r="B25" s="9">
        <v>90</v>
      </c>
      <c r="C25" s="10">
        <v>100</v>
      </c>
      <c r="D25" s="11">
        <f t="shared" si="1"/>
        <v>9000</v>
      </c>
    </row>
    <row r="26" spans="1:4" x14ac:dyDescent="0.25">
      <c r="A26" s="8" t="s">
        <v>28</v>
      </c>
      <c r="B26" s="9">
        <v>90</v>
      </c>
      <c r="C26" s="10">
        <v>400</v>
      </c>
      <c r="D26" s="11">
        <f t="shared" si="1"/>
        <v>36000</v>
      </c>
    </row>
    <row r="27" spans="1:4" x14ac:dyDescent="0.25">
      <c r="A27" s="8" t="s">
        <v>29</v>
      </c>
      <c r="B27" s="9">
        <v>90</v>
      </c>
      <c r="C27" s="10">
        <v>100</v>
      </c>
      <c r="D27" s="11">
        <f t="shared" si="1"/>
        <v>9000</v>
      </c>
    </row>
    <row r="28" spans="1:4" x14ac:dyDescent="0.25">
      <c r="A28" s="8" t="s">
        <v>30</v>
      </c>
      <c r="B28" s="9">
        <v>50</v>
      </c>
      <c r="C28" s="10">
        <v>120</v>
      </c>
      <c r="D28" s="11">
        <f t="shared" si="1"/>
        <v>6000</v>
      </c>
    </row>
    <row r="29" spans="1:4" x14ac:dyDescent="0.25">
      <c r="A29" s="8" t="s">
        <v>31</v>
      </c>
      <c r="B29" s="9">
        <v>25</v>
      </c>
      <c r="C29" s="10">
        <v>90</v>
      </c>
      <c r="D29" s="11">
        <f t="shared" si="1"/>
        <v>2250</v>
      </c>
    </row>
    <row r="30" spans="1:4" x14ac:dyDescent="0.25">
      <c r="A30" s="8" t="s">
        <v>32</v>
      </c>
      <c r="B30" s="9">
        <v>5</v>
      </c>
      <c r="C30" s="10">
        <v>45</v>
      </c>
      <c r="D30" s="11">
        <f t="shared" si="1"/>
        <v>225</v>
      </c>
    </row>
    <row r="31" spans="1:4" x14ac:dyDescent="0.25">
      <c r="A31" s="8" t="s">
        <v>33</v>
      </c>
      <c r="B31" s="9">
        <v>15</v>
      </c>
      <c r="C31" s="10">
        <v>300</v>
      </c>
      <c r="D31" s="11">
        <f t="shared" si="1"/>
        <v>4500</v>
      </c>
    </row>
    <row r="32" spans="1:4" x14ac:dyDescent="0.25">
      <c r="A32" s="8" t="s">
        <v>34</v>
      </c>
      <c r="B32" s="9">
        <v>25</v>
      </c>
      <c r="C32" s="10">
        <v>3000</v>
      </c>
      <c r="D32" s="11">
        <f t="shared" si="1"/>
        <v>75000</v>
      </c>
    </row>
    <row r="33" spans="1:4" x14ac:dyDescent="0.25">
      <c r="A33" s="8" t="s">
        <v>35</v>
      </c>
      <c r="B33" s="9">
        <v>5</v>
      </c>
      <c r="C33" s="10">
        <v>2000</v>
      </c>
      <c r="D33" s="11">
        <f t="shared" si="1"/>
        <v>10000</v>
      </c>
    </row>
    <row r="34" spans="1:4" x14ac:dyDescent="0.25">
      <c r="A34" s="8" t="s">
        <v>37</v>
      </c>
      <c r="B34" s="9">
        <v>50</v>
      </c>
      <c r="C34" s="10">
        <v>15</v>
      </c>
      <c r="D34" s="11">
        <f t="shared" si="1"/>
        <v>750</v>
      </c>
    </row>
    <row r="36" spans="1:4" x14ac:dyDescent="0.25">
      <c r="A36" s="8" t="s">
        <v>6</v>
      </c>
      <c r="D36" s="11">
        <f>SUM(D11:D34)</f>
        <v>14816043</v>
      </c>
    </row>
    <row r="38" spans="1:4" x14ac:dyDescent="0.25">
      <c r="A38" s="8" t="s">
        <v>36</v>
      </c>
      <c r="D38" s="11">
        <f>D36+D8</f>
        <v>17188098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0" sqref="F10"/>
    </sheetView>
  </sheetViews>
  <sheetFormatPr defaultRowHeight="15" x14ac:dyDescent="0.25"/>
  <cols>
    <col min="1" max="1" width="39.5703125" style="5" customWidth="1"/>
    <col min="2" max="2" width="9.140625" style="4"/>
    <col min="3" max="3" width="9.140625" style="3"/>
    <col min="4" max="4" width="13.85546875" style="6" bestFit="1" customWidth="1"/>
  </cols>
  <sheetData>
    <row r="1" spans="1:4" s="2" customFormat="1" x14ac:dyDescent="0.25">
      <c r="A1" s="5" t="s">
        <v>38</v>
      </c>
      <c r="B1" s="4"/>
      <c r="C1" s="3"/>
      <c r="D1" s="6" t="s">
        <v>40</v>
      </c>
    </row>
    <row r="2" spans="1:4" x14ac:dyDescent="0.25">
      <c r="A2" s="5" t="s">
        <v>39</v>
      </c>
      <c r="D2" s="6">
        <v>56539984</v>
      </c>
    </row>
    <row r="3" spans="1:4" x14ac:dyDescent="0.25">
      <c r="A3" s="5" t="s">
        <v>41</v>
      </c>
      <c r="D3" s="6">
        <v>1335280</v>
      </c>
    </row>
    <row r="4" spans="1:4" x14ac:dyDescent="0.25">
      <c r="A4" s="5" t="s">
        <v>42</v>
      </c>
      <c r="D4" s="6">
        <f>D2-D3</f>
        <v>55204704</v>
      </c>
    </row>
    <row r="5" spans="1:4" x14ac:dyDescent="0.25">
      <c r="A5" s="5" t="s">
        <v>43</v>
      </c>
      <c r="D5" s="6">
        <v>1150000</v>
      </c>
    </row>
    <row r="6" spans="1:4" x14ac:dyDescent="0.25">
      <c r="A6" s="5" t="s">
        <v>44</v>
      </c>
      <c r="D6" s="6">
        <v>1223370</v>
      </c>
    </row>
    <row r="7" spans="1:4" x14ac:dyDescent="0.25">
      <c r="A7" s="5" t="s">
        <v>45</v>
      </c>
      <c r="D7" s="6">
        <v>-73370</v>
      </c>
    </row>
    <row r="8" spans="1:4" x14ac:dyDescent="0.25">
      <c r="A8" s="5" t="s">
        <v>46</v>
      </c>
      <c r="D8" s="6">
        <f>D7+D4</f>
        <v>55131334</v>
      </c>
    </row>
    <row r="9" spans="1:4" x14ac:dyDescent="0.25">
      <c r="A9" s="5" t="s">
        <v>47</v>
      </c>
      <c r="D9" s="6">
        <v>1300000</v>
      </c>
    </row>
    <row r="10" spans="1:4" x14ac:dyDescent="0.25">
      <c r="A10" s="5" t="s">
        <v>48</v>
      </c>
      <c r="D10" s="6">
        <v>149040</v>
      </c>
    </row>
    <row r="11" spans="1:4" x14ac:dyDescent="0.25">
      <c r="A11" s="5" t="s">
        <v>49</v>
      </c>
      <c r="D11" s="6">
        <f>SUM(D8:D10)</f>
        <v>56580374</v>
      </c>
    </row>
    <row r="12" spans="1:4" x14ac:dyDescent="0.25">
      <c r="A12" s="5" t="s">
        <v>50</v>
      </c>
      <c r="D12" s="7">
        <v>17951325</v>
      </c>
    </row>
    <row r="13" spans="1:4" x14ac:dyDescent="0.25">
      <c r="A13" s="5" t="s">
        <v>51</v>
      </c>
      <c r="D13" s="6">
        <v>2372055</v>
      </c>
    </row>
    <row r="14" spans="1:4" x14ac:dyDescent="0.25">
      <c r="A14" s="5" t="s">
        <v>52</v>
      </c>
      <c r="D14" s="6">
        <v>14816043</v>
      </c>
    </row>
    <row r="15" spans="1:4" x14ac:dyDescent="0.25">
      <c r="A15" s="5" t="s">
        <v>53</v>
      </c>
      <c r="D15" s="6">
        <f>SUM(D12:D14)</f>
        <v>35139423</v>
      </c>
    </row>
    <row r="16" spans="1:4" x14ac:dyDescent="0.25">
      <c r="A16" s="5" t="s">
        <v>54</v>
      </c>
      <c r="D16" s="6">
        <f>D11-D15</f>
        <v>21440951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Additional Expenses</vt:lpstr>
      <vt:lpstr>Team Budget Summary</vt:lpstr>
      <vt:lpstr>Sheet3</vt:lpstr>
    </vt:vector>
  </TitlesOfParts>
  <Company>Tiffin University ITS Dept.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Tiffin University</dc:creator>
  <cp:lastModifiedBy>Tiffin University</cp:lastModifiedBy>
  <dcterms:created xsi:type="dcterms:W3CDTF">2013-10-09T01:59:09Z</dcterms:created>
  <dcterms:modified xsi:type="dcterms:W3CDTF">2014-12-04T03:13:42Z</dcterms:modified>
</cp:coreProperties>
</file>